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엄규현\OneDrive\바탕 화면\"/>
    </mc:Choice>
  </mc:AlternateContent>
  <xr:revisionPtr revIDLastSave="0" documentId="13_ncr:1_{7455C827-9E54-48DE-8792-3E7862198166}" xr6:coauthVersionLast="47" xr6:coauthVersionMax="47" xr10:uidLastSave="{00000000-0000-0000-0000-000000000000}"/>
  <bookViews>
    <workbookView xWindow="-120" yWindow="-120" windowWidth="38640" windowHeight="21840" activeTab="3" xr2:uid="{00000000-000D-0000-FFFF-FFFF00000000}"/>
  </bookViews>
  <sheets>
    <sheet name="1.데이터개요" sheetId="1" r:id="rId1"/>
    <sheet name="2.메타데이터구조표" sheetId="2" r:id="rId2"/>
    <sheet name="3.데이터통계" sheetId="3" r:id="rId3"/>
    <sheet name="4.어노테이션포맷" sheetId="4" r:id="rId4"/>
    <sheet name="5.예측결과포맷" sheetId="5" r:id="rId5"/>
    <sheet name="6.비개방데이터" sheetId="6" r:id="rId6"/>
    <sheet name="7.구축업체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7" l="1"/>
  <c r="D22" i="3"/>
  <c r="D21" i="3"/>
  <c r="C10" i="3"/>
  <c r="C27" i="3"/>
  <c r="D24" i="3" s="1"/>
  <c r="B15" i="3"/>
  <c r="C13" i="3" s="1"/>
  <c r="D25" i="3" l="1"/>
  <c r="D19" i="3"/>
  <c r="D23" i="3"/>
  <c r="D26" i="3"/>
  <c r="D20" i="3"/>
  <c r="C11" i="3"/>
  <c r="C14" i="3"/>
  <c r="C12" i="3"/>
</calcChain>
</file>

<file path=xl/sharedStrings.xml><?xml version="1.0" encoding="utf-8"?>
<sst xmlns="http://schemas.openxmlformats.org/spreadsheetml/2006/main" count="438" uniqueCount="278">
  <si>
    <t>데이터셋명</t>
  </si>
  <si>
    <t>빈집 예측 AI 학습 데이터셋</t>
  </si>
  <si>
    <t>분야</t>
  </si>
  <si>
    <t>도시/주거</t>
  </si>
  <si>
    <t>유형</t>
  </si>
  <si>
    <t>정형데이터(테이블)</t>
  </si>
  <si>
    <t>구축년도</t>
  </si>
  <si>
    <t>갱신년월</t>
  </si>
  <si>
    <t>데이터 변경이력</t>
  </si>
  <si>
    <t>버전</t>
  </si>
  <si>
    <t>일자</t>
  </si>
  <si>
    <t>변경내용</t>
  </si>
  <si>
    <t>비고</t>
  </si>
  <si>
    <t>1.0</t>
  </si>
  <si>
    <t>데이터 최초 개방</t>
  </si>
  <si>
    <t>소개</t>
  </si>
  <si>
    <t>빈집 정비 통합 지원 시스템 구축을 위한 AI 예측 모델 학습 데이터셋입니다.
- 전국 집계구 단위 빈집 현황 및 예측 데이터 84,637건
- 건축물, 공시지가, 전기사용량, 인구통계, 시설 등 다차원 변수 통합
- K-Means++ 클러스터링 및 XGBoost/LightGBM/CatBoost 앙상블 모델 학습용</t>
  </si>
  <si>
    <t>구축목적</t>
  </si>
  <si>
    <t>- 전국 단위 빈집 발생 예측 및 위험지수 산출을 위한 AI 모델 학습
- 지자체 빈집 정비 정책 수립 지원을 위한 데이터 기반 의사결정 지원</t>
  </si>
  <si>
    <t>메타데이터 구조표</t>
  </si>
  <si>
    <t>데이터 영역</t>
  </si>
  <si>
    <t>데이터 유형</t>
  </si>
  <si>
    <t>데이터 형식</t>
  </si>
  <si>
    <t>CSV, Parquet</t>
  </si>
  <si>
    <t>데이터 출처</t>
  </si>
  <si>
    <t>건축물대장, 토지대장, 전기사용량, 인구통계, 시설정보</t>
  </si>
  <si>
    <t>라벨링 유형</t>
  </si>
  <si>
    <t>수치예측(빈집비율)</t>
  </si>
  <si>
    <t>라벨링 형식</t>
  </si>
  <si>
    <t>CSV</t>
  </si>
  <si>
    <t>데이터 활용 서비스</t>
  </si>
  <si>
    <t>빈집 예측 및 위험지수 산출</t>
  </si>
  <si>
    <t>구축년도/구축량</t>
  </si>
  <si>
    <t>좌표계</t>
  </si>
  <si>
    <t>집계방식</t>
  </si>
  <si>
    <t>집계구 단위 통계</t>
  </si>
  <si>
    <t>데이터 구축 규모</t>
  </si>
  <si>
    <t>구분</t>
  </si>
  <si>
    <t>건수</t>
  </si>
  <si>
    <t>학습 데이터셋 (tb_study)</t>
  </si>
  <si>
    <t>84,637</t>
  </si>
  <si>
    <t>집계구 단위 통합 데이터</t>
  </si>
  <si>
    <t>클러스터링 결과 (tb_cluster)</t>
  </si>
  <si>
    <t>K-Means++ 클러스터 할당</t>
  </si>
  <si>
    <t>예측 결과 상세 (tb_prediction_result)</t>
  </si>
  <si>
    <t>모델별 예측값</t>
  </si>
  <si>
    <t>앙상블 결과 (tb_prediction_ensemble)</t>
  </si>
  <si>
    <t>최종 앙상블 예측</t>
  </si>
  <si>
    <t>클러스터별 데이터 분포</t>
  </si>
  <si>
    <t>클러스터</t>
  </si>
  <si>
    <t>비율(%)</t>
  </si>
  <si>
    <t>Cluster 0</t>
  </si>
  <si>
    <t>Cluster 1</t>
  </si>
  <si>
    <t>Cluster 2</t>
  </si>
  <si>
    <t>Cluster 3</t>
  </si>
  <si>
    <t>Cluster 4</t>
  </si>
  <si>
    <t>합계</t>
  </si>
  <si>
    <t>100.0</t>
  </si>
  <si>
    <t>-</t>
  </si>
  <si>
    <t>변수 카테고리별 분포</t>
  </si>
  <si>
    <t>No</t>
  </si>
  <si>
    <t>카테고리</t>
  </si>
  <si>
    <t>변수 수</t>
  </si>
  <si>
    <t>1</t>
  </si>
  <si>
    <t>6</t>
  </si>
  <si>
    <t>2</t>
  </si>
  <si>
    <t>10</t>
  </si>
  <si>
    <t>3</t>
  </si>
  <si>
    <t>13</t>
  </si>
  <si>
    <t>4</t>
  </si>
  <si>
    <t>5</t>
  </si>
  <si>
    <t>15</t>
  </si>
  <si>
    <t>7</t>
  </si>
  <si>
    <t>8</t>
  </si>
  <si>
    <t>9</t>
  </si>
  <si>
    <t>12</t>
  </si>
  <si>
    <t>16</t>
  </si>
  <si>
    <t>데이터 설명</t>
  </si>
  <si>
    <t>- 전국 집계구(약 108,000개 -&gt; 병합 후 84,637개) 단위 빈집 예측 데이터
- 건축물대장, 토지대장, 전기사용량, 인구통계, 시설정보 등 다차원 변수 통합
- 개인정보 보호를 위해 집계구 단위로 통계 처리된 데이터만 제공</t>
  </si>
  <si>
    <t>데이터 형태 및 포맷</t>
  </si>
  <si>
    <t>구축 공정</t>
  </si>
  <si>
    <t>전처리/데이터수집</t>
  </si>
  <si>
    <t>데이터 정제</t>
  </si>
  <si>
    <t>데이터 가공</t>
  </si>
  <si>
    <t>클러스터링</t>
  </si>
  <si>
    <t>예측/검증</t>
  </si>
  <si>
    <t>데이터 구분</t>
  </si>
  <si>
    <t>원시데이터</t>
  </si>
  <si>
    <t>원천데이터</t>
  </si>
  <si>
    <t>학습데이터</t>
  </si>
  <si>
    <t>클러스터 할당</t>
  </si>
  <si>
    <t>예측 결과</t>
  </si>
  <si>
    <t>데이터 형태</t>
  </si>
  <si>
    <t>건축물대장
토지대장
전기사용량</t>
  </si>
  <si>
    <t>통합 테이블
결측치 처리</t>
  </si>
  <si>
    <t>K-Means++
클러스터 라벨</t>
  </si>
  <si>
    <t>앙상블 예측
위험지수</t>
  </si>
  <si>
    <t>데이터 포맷</t>
  </si>
  <si>
    <t>CSV, PostgreSQL</t>
  </si>
  <si>
    <t>라벨링 데이터 어노테이션 포맷 (tb_study)</t>
  </si>
  <si>
    <t>No.</t>
  </si>
  <si>
    <t>항목명</t>
  </si>
  <si>
    <t>타입</t>
  </si>
  <si>
    <t>필수구분</t>
  </si>
  <si>
    <t>항목 설명</t>
  </si>
  <si>
    <t>예시</t>
  </si>
  <si>
    <t>oa_cd</t>
  </si>
  <si>
    <t>String</t>
  </si>
  <si>
    <t>필수</t>
  </si>
  <si>
    <t>집계구 코드 (고유식별자)</t>
  </si>
  <si>
    <t>1100051010001</t>
  </si>
  <si>
    <t>Integer</t>
  </si>
  <si>
    <t>불량 건물구조 건물 수</t>
  </si>
  <si>
    <t>양호 건물구조 건물 수</t>
  </si>
  <si>
    <t>120</t>
  </si>
  <si>
    <t>Float</t>
  </si>
  <si>
    <t>집계구 내 건물 평균 경과년수</t>
  </si>
  <si>
    <t>25.3</t>
  </si>
  <si>
    <t>30년 이상 건물 비율</t>
  </si>
  <si>
    <t>0.45</t>
  </si>
  <si>
    <t>평균 필지 면적(m2)</t>
  </si>
  <si>
    <t>250.5</t>
  </si>
  <si>
    <t>선택</t>
  </si>
  <si>
    <t>위반건축물 비율</t>
  </si>
  <si>
    <t>0.02</t>
  </si>
  <si>
    <t>최근 연도 평균 공시지가(원/m2)</t>
  </si>
  <si>
    <t>850000</t>
  </si>
  <si>
    <t>3년간 공시지가 변동률</t>
  </si>
  <si>
    <t>-0.05</t>
  </si>
  <si>
    <t>공시지가 하락 필지 비율</t>
  </si>
  <si>
    <t>0.30</t>
  </si>
  <si>
    <t>11</t>
  </si>
  <si>
    <t>월평균 전기사용량(kWh)</t>
  </si>
  <si>
    <t>245.8</t>
  </si>
  <si>
    <t>전기사용량 0인 건물 비율</t>
  </si>
  <si>
    <t>0.08</t>
  </si>
  <si>
    <t>전기사용량 70%이상 감소 비율</t>
  </si>
  <si>
    <t>0.03</t>
  </si>
  <si>
    <t>14</t>
  </si>
  <si>
    <t>빈집 건물 수</t>
  </si>
  <si>
    <t>빈집 평균</t>
  </si>
  <si>
    <t>0.024</t>
  </si>
  <si>
    <t>building_count</t>
  </si>
  <si>
    <t>총 건물 수</t>
  </si>
  <si>
    <t>125</t>
  </si>
  <si>
    <t>17</t>
  </si>
  <si>
    <t>vacant_ratio</t>
  </si>
  <si>
    <t>빈집 비율 (타겟 변수)</t>
  </si>
  <si>
    <t>18</t>
  </si>
  <si>
    <t>x</t>
  </si>
  <si>
    <t>중심 X좌표 (EPSG:5179)</t>
  </si>
  <si>
    <t>956789.12</t>
  </si>
  <si>
    <t>19</t>
  </si>
  <si>
    <t>y</t>
  </si>
  <si>
    <t>중심 Y좌표 (EPSG:5179)</t>
  </si>
  <si>
    <t>1948234.56</t>
  </si>
  <si>
    <t>20</t>
  </si>
  <si>
    <t>집계구 내 총 인구수</t>
  </si>
  <si>
    <t>458</t>
  </si>
  <si>
    <t>21</t>
  </si>
  <si>
    <t>평균 연령</t>
  </si>
  <si>
    <t>42.5</t>
  </si>
  <si>
    <t>22</t>
  </si>
  <si>
    <t>노령화지수 (65세이상/0-14세)</t>
  </si>
  <si>
    <t>125.3</t>
  </si>
  <si>
    <t>23</t>
  </si>
  <si>
    <t>연령별 인구 (0세~80세이상)</t>
  </si>
  <si>
    <t>각 연령별 인구수</t>
  </si>
  <si>
    <t>24</t>
  </si>
  <si>
    <t>연도별 외국인 수</t>
  </si>
  <si>
    <t>25</t>
  </si>
  <si>
    <t>조건부</t>
  </si>
  <si>
    <t>연도별 수급자 수 (비식별)</t>
  </si>
  <si>
    <t>연도별 수급자 수</t>
  </si>
  <si>
    <t>라벨링 데이터 어노테이션 포맷 (tb_prediction_ensemble)</t>
  </si>
  <si>
    <t>cluster</t>
  </si>
  <si>
    <t>클러스터 번호 (0~4)</t>
  </si>
  <si>
    <t>실제 빈집 비율</t>
  </si>
  <si>
    <t>vacant_index</t>
  </si>
  <si>
    <t>실제 위험지수 (1~5등급)</t>
  </si>
  <si>
    <t>vacant_ratio_p_xgb</t>
  </si>
  <si>
    <t>XGBoost 예측 빈집비율</t>
  </si>
  <si>
    <t>0.028</t>
  </si>
  <si>
    <t>vacant_ratio_p_lgb</t>
  </si>
  <si>
    <t>LightGBM 예측 빈집비율</t>
  </si>
  <si>
    <t>0.025</t>
  </si>
  <si>
    <t>vacant_ratio_p_cat</t>
  </si>
  <si>
    <t>CatBoost 예측 빈집비율</t>
  </si>
  <si>
    <t>0.026</t>
  </si>
  <si>
    <t>vacant_ratio_p_ensemble</t>
  </si>
  <si>
    <t>앙상블 예측 빈집비율</t>
  </si>
  <si>
    <t>vacant_p_index_xgb</t>
  </si>
  <si>
    <t>XGBoost 예측 위험지수</t>
  </si>
  <si>
    <t>vacant_p_index_lgb</t>
  </si>
  <si>
    <t>LightGBM 예측 위험지수</t>
  </si>
  <si>
    <t>vacant_p_index_cat</t>
  </si>
  <si>
    <t>CatBoost 예측 위험지수</t>
  </si>
  <si>
    <t>vacant_p_index_ensemble</t>
  </si>
  <si>
    <t>앙상블 예측 위험지수</t>
  </si>
  <si>
    <t>vacant_ratio_p_cluster_ensemble</t>
  </si>
  <si>
    <t>클러스터별 앙상블 예측비율 (최종)</t>
  </si>
  <si>
    <t>vacant_p_index_cluster_ensemble</t>
  </si>
  <si>
    <t>클러스터별 앙상블 위험지수 (최종)</t>
  </si>
  <si>
    <t>데이터 예시 (JSON 형식)</t>
  </si>
  <si>
    <t>{
  "oa_cd": "1100051010001",
  "cluster": 2,
  "vacant_ratio": 0.024,
  "vacant_index": 2,
  "vacant_ratio_p_xgb": 0.028,
  "vacant_ratio_p_lgb": 0.025,
  "vacant_ratio_p_cat": 0.026,
  "vacant_ratio_p_ensemble": 0.026,
  "vacant_p_index_cluster_ensemble": 2,
  "vacant_ratio_p_cluster_ensemble": 0.025,
  "x": 956789.12,
  "y": 1948234.56
}</t>
  </si>
  <si>
    <t>비개방 데이터 목록</t>
  </si>
  <si>
    <t>데이터명</t>
  </si>
  <si>
    <t>비개방 사유</t>
  </si>
  <si>
    <t>대체 제공 방식</t>
  </si>
  <si>
    <t>건축물대장 원시 데이터</t>
  </si>
  <si>
    <t>약 3,200만건</t>
  </si>
  <si>
    <t>개인정보(소유자) 포함</t>
  </si>
  <si>
    <t>집계구 단위 건축물 통계로 대체</t>
  </si>
  <si>
    <t>토지대장 원시 데이터</t>
  </si>
  <si>
    <t>집계구 단위 토지 통계로 대체</t>
  </si>
  <si>
    <t>개별 건물 전기사용량</t>
  </si>
  <si>
    <t>개인정보(사용자 추정가능)</t>
  </si>
  <si>
    <t>집계구 단위 전기사용 통계로 대체</t>
  </si>
  <si>
    <t>개별지가 원시 데이터</t>
  </si>
  <si>
    <t>평균 공시지가 통계로 대체</t>
  </si>
  <si>
    <t>개별주택 원시 데이터</t>
  </si>
  <si>
    <t>집계구 단위 주택 통계로 대체</t>
  </si>
  <si>
    <t>실사 원시 데이터</t>
  </si>
  <si>
    <t>개별 건물 식별 가능</t>
  </si>
  <si>
    <t>빈집비율 통계로 대체</t>
  </si>
  <si>
    <t>기초생활수급자 상세</t>
  </si>
  <si>
    <t>민감정보</t>
  </si>
  <si>
    <t>집계구 단위 비식별 통계로 조건부 제공</t>
  </si>
  <si>
    <t>데이터셋 구축 담당자</t>
  </si>
  <si>
    <t>수행기관(주관) : 선도소프트</t>
  </si>
  <si>
    <t>책임자명</t>
  </si>
  <si>
    <t>전화번호</t>
  </si>
  <si>
    <t>대표이메일</t>
  </si>
  <si>
    <t>담당업무</t>
  </si>
  <si>
    <t>품질책임자</t>
  </si>
  <si>
    <t>데이터 관련 문의처</t>
  </si>
  <si>
    <t>담당자명</t>
  </si>
  <si>
    <t>이메일</t>
  </si>
  <si>
    <t>AI모델 관련 문의처</t>
  </si>
  <si>
    <t>####</t>
    <phoneticPr fontId="5" type="noConversion"/>
  </si>
  <si>
    <t>####-##</t>
    <phoneticPr fontId="5" type="noConversion"/>
  </si>
  <si>
    <t>EPSG:5181</t>
    <phoneticPr fontId="5" type="noConversion"/>
  </si>
  <si>
    <t>2024년/84,637건(집계구)</t>
    <phoneticPr fontId="5" type="noConversion"/>
  </si>
  <si>
    <t>CSV, Oracle</t>
    <phoneticPr fontId="5" type="noConversion"/>
  </si>
  <si>
    <t>토지 통계</t>
    <phoneticPr fontId="5" type="noConversion"/>
  </si>
  <si>
    <t>전기 통계</t>
    <phoneticPr fontId="5" type="noConversion"/>
  </si>
  <si>
    <t>인구/가구/주택 통계</t>
    <phoneticPr fontId="5" type="noConversion"/>
  </si>
  <si>
    <t>외부 시설</t>
    <phoneticPr fontId="5" type="noConversion"/>
  </si>
  <si>
    <t>기타</t>
    <phoneticPr fontId="5" type="noConversion"/>
  </si>
  <si>
    <t>타겟/좌표</t>
    <phoneticPr fontId="5" type="noConversion"/>
  </si>
  <si>
    <t>집계구 코드</t>
    <phoneticPr fontId="5" type="noConversion"/>
  </si>
  <si>
    <t>건축물 통계</t>
    <phoneticPr fontId="5" type="noConversion"/>
  </si>
  <si>
    <t>파생변수 생성
102개 변수</t>
    <phoneticPr fontId="5" type="noConversion"/>
  </si>
  <si>
    <t>중심 X좌표 (EPSG:5181)</t>
    <phoneticPr fontId="5" type="noConversion"/>
  </si>
  <si>
    <t>중심 Y좌표 (EPSG:5181)</t>
    <phoneticPr fontId="5" type="noConversion"/>
  </si>
  <si>
    <t>약 10만건</t>
    <phoneticPr fontId="5" type="noConversion"/>
  </si>
  <si>
    <t>BLDG_STRT_BAD</t>
    <phoneticPr fontId="5" type="noConversion"/>
  </si>
  <si>
    <t>BLDG_STRT_GOOD</t>
    <phoneticPr fontId="5" type="noConversion"/>
  </si>
  <si>
    <t>USEAPR_DATE_AVG</t>
    <phoneticPr fontId="5" type="noConversion"/>
  </si>
  <si>
    <t>OLD_BLD_RATE</t>
    <phoneticPr fontId="5" type="noConversion"/>
  </si>
  <si>
    <t>AVG_LAND_AREA</t>
    <phoneticPr fontId="5" type="noConversion"/>
  </si>
  <si>
    <t>VLTN_BULD_REATE</t>
    <phoneticPr fontId="5" type="noConversion"/>
  </si>
  <si>
    <t>SOALP</t>
    <phoneticPr fontId="5" type="noConversion"/>
  </si>
  <si>
    <t>OALP_DROP_RATE</t>
    <phoneticPr fontId="5" type="noConversion"/>
  </si>
  <si>
    <t>U_AVG</t>
    <phoneticPr fontId="5" type="noConversion"/>
  </si>
  <si>
    <t>U_ZERO</t>
    <phoneticPr fontId="5" type="noConversion"/>
  </si>
  <si>
    <t>U_SUDDEND_DROP_RATE</t>
    <phoneticPr fontId="5" type="noConversion"/>
  </si>
  <si>
    <t>BIS_CNT</t>
    <phoneticPr fontId="5" type="noConversion"/>
  </si>
  <si>
    <t>BINZIB_MEAN</t>
    <phoneticPr fontId="5" type="noConversion"/>
  </si>
  <si>
    <t>X</t>
    <phoneticPr fontId="5" type="noConversion"/>
  </si>
  <si>
    <t>Y</t>
    <phoneticPr fontId="5" type="noConversion"/>
  </si>
  <si>
    <t>POPULATION_TOT</t>
    <phoneticPr fontId="5" type="noConversion"/>
  </si>
  <si>
    <t>AGE_AVG</t>
    <phoneticPr fontId="5" type="noConversion"/>
  </si>
  <si>
    <t>AGE_OLD_RATE</t>
    <phoneticPr fontId="5" type="noConversion"/>
  </si>
  <si>
    <t>AGE_001~081</t>
    <phoneticPr fontId="5" type="noConversion"/>
  </si>
  <si>
    <t>FRGNR_CNT_2014~2023</t>
    <phoneticPr fontId="5" type="noConversion"/>
  </si>
  <si>
    <t>BLRCV_2014~2025</t>
    <phoneticPr fontId="5" type="noConversion"/>
  </si>
  <si>
    <t>OALP_FLCTN_RECENT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</si>
</sst>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b/>
      <sz val="10"/>
      <color rgb="FFFFFFFF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Consolas"/>
      <family val="3"/>
    </font>
    <font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2E74B5"/>
        <bgColor rgb="FF2E74B5"/>
      </patternFill>
    </fill>
    <fill>
      <patternFill patternType="solid">
        <fgColor rgb="FFD6DCE4"/>
        <bgColor rgb="FFD6DCE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2" fillId="0" borderId="1" xfId="0" applyFont="1" applyBorder="1" applyAlignment="1">
      <alignment horizontal="left" vertical="center" wrapText="1"/>
    </xf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workbookViewId="0">
      <selection activeCell="B45" sqref="B45"/>
    </sheetView>
  </sheetViews>
  <sheetFormatPr defaultRowHeight="16.5" x14ac:dyDescent="0.3"/>
  <cols>
    <col min="1" max="1" width="18" customWidth="1"/>
    <col min="2" max="2" width="25" customWidth="1"/>
    <col min="3" max="3" width="18" customWidth="1"/>
    <col min="4" max="4" width="25" customWidth="1"/>
  </cols>
  <sheetData>
    <row r="1" spans="1:4" x14ac:dyDescent="0.3">
      <c r="A1" s="1" t="s">
        <v>0</v>
      </c>
      <c r="B1" s="8" t="s">
        <v>1</v>
      </c>
      <c r="C1" s="9"/>
      <c r="D1" s="9"/>
    </row>
    <row r="2" spans="1:4" x14ac:dyDescent="0.3">
      <c r="A2" s="1" t="s">
        <v>2</v>
      </c>
      <c r="B2" s="2" t="s">
        <v>3</v>
      </c>
      <c r="C2" s="1" t="s">
        <v>4</v>
      </c>
      <c r="D2" s="2" t="s">
        <v>5</v>
      </c>
    </row>
    <row r="3" spans="1:4" x14ac:dyDescent="0.3">
      <c r="A3" s="1" t="s">
        <v>6</v>
      </c>
      <c r="B3" s="4" t="s">
        <v>239</v>
      </c>
      <c r="C3" s="1" t="s">
        <v>7</v>
      </c>
      <c r="D3" s="4" t="s">
        <v>240</v>
      </c>
    </row>
    <row r="5" spans="1:4" x14ac:dyDescent="0.3">
      <c r="A5" s="5" t="s">
        <v>8</v>
      </c>
      <c r="B5" s="6"/>
      <c r="C5" s="6"/>
      <c r="D5" s="7"/>
    </row>
    <row r="6" spans="1:4" x14ac:dyDescent="0.3">
      <c r="A6" s="1" t="s">
        <v>9</v>
      </c>
      <c r="B6" s="1" t="s">
        <v>10</v>
      </c>
      <c r="C6" s="1" t="s">
        <v>11</v>
      </c>
      <c r="D6" s="1" t="s">
        <v>12</v>
      </c>
    </row>
    <row r="7" spans="1:4" x14ac:dyDescent="0.3">
      <c r="A7" s="4" t="s">
        <v>13</v>
      </c>
      <c r="B7" s="11">
        <v>46037</v>
      </c>
      <c r="C7" s="2" t="s">
        <v>14</v>
      </c>
      <c r="D7" s="2"/>
    </row>
    <row r="9" spans="1:4" x14ac:dyDescent="0.3">
      <c r="A9" s="5" t="s">
        <v>15</v>
      </c>
      <c r="B9" s="6"/>
      <c r="C9" s="6"/>
      <c r="D9" s="7"/>
    </row>
    <row r="10" spans="1:4" ht="60" customHeight="1" x14ac:dyDescent="0.3">
      <c r="A10" s="8" t="s">
        <v>16</v>
      </c>
      <c r="B10" s="9"/>
      <c r="C10" s="9"/>
      <c r="D10" s="9"/>
    </row>
    <row r="11" spans="1:4" x14ac:dyDescent="0.3">
      <c r="A11" s="9"/>
      <c r="B11" s="9"/>
      <c r="C11" s="9"/>
      <c r="D11" s="9"/>
    </row>
    <row r="12" spans="1:4" x14ac:dyDescent="0.3">
      <c r="A12" s="9"/>
      <c r="B12" s="9"/>
      <c r="C12" s="9"/>
      <c r="D12" s="9"/>
    </row>
    <row r="14" spans="1:4" x14ac:dyDescent="0.3">
      <c r="A14" s="5" t="s">
        <v>17</v>
      </c>
      <c r="B14" s="6"/>
      <c r="C14" s="6"/>
      <c r="D14" s="7"/>
    </row>
    <row r="15" spans="1:4" x14ac:dyDescent="0.3">
      <c r="A15" s="8" t="s">
        <v>18</v>
      </c>
      <c r="B15" s="9"/>
      <c r="C15" s="9"/>
      <c r="D15" s="9"/>
    </row>
    <row r="16" spans="1:4" x14ac:dyDescent="0.3">
      <c r="A16" s="9"/>
      <c r="B16" s="9"/>
      <c r="C16" s="9"/>
      <c r="D16" s="9"/>
    </row>
  </sheetData>
  <mergeCells count="6">
    <mergeCell ref="A5:D5"/>
    <mergeCell ref="A9:D9"/>
    <mergeCell ref="B1:D1"/>
    <mergeCell ref="A10:D12"/>
    <mergeCell ref="A15:D16"/>
    <mergeCell ref="A14:D14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>
      <selection activeCell="B52" sqref="B52"/>
    </sheetView>
  </sheetViews>
  <sheetFormatPr defaultRowHeight="16.5" x14ac:dyDescent="0.3"/>
  <cols>
    <col min="1" max="1" width="20" customWidth="1"/>
    <col min="2" max="2" width="35" customWidth="1"/>
    <col min="3" max="3" width="20" customWidth="1"/>
    <col min="4" max="4" width="35" customWidth="1"/>
  </cols>
  <sheetData>
    <row r="1" spans="1:4" x14ac:dyDescent="0.3">
      <c r="A1" s="5" t="s">
        <v>19</v>
      </c>
      <c r="B1" s="6"/>
      <c r="C1" s="6"/>
      <c r="D1" s="7"/>
    </row>
    <row r="2" spans="1:4" x14ac:dyDescent="0.3">
      <c r="A2" s="3" t="s">
        <v>20</v>
      </c>
      <c r="B2" s="2" t="s">
        <v>3</v>
      </c>
      <c r="C2" s="3" t="s">
        <v>21</v>
      </c>
      <c r="D2" s="2" t="s">
        <v>5</v>
      </c>
    </row>
    <row r="3" spans="1:4" ht="27" x14ac:dyDescent="0.3">
      <c r="A3" s="3" t="s">
        <v>22</v>
      </c>
      <c r="B3" s="2" t="s">
        <v>23</v>
      </c>
      <c r="C3" s="3" t="s">
        <v>24</v>
      </c>
      <c r="D3" s="2" t="s">
        <v>25</v>
      </c>
    </row>
    <row r="4" spans="1:4" x14ac:dyDescent="0.3">
      <c r="A4" s="3" t="s">
        <v>26</v>
      </c>
      <c r="B4" s="2" t="s">
        <v>27</v>
      </c>
      <c r="C4" s="3" t="s">
        <v>28</v>
      </c>
      <c r="D4" s="2" t="s">
        <v>29</v>
      </c>
    </row>
    <row r="5" spans="1:4" x14ac:dyDescent="0.3">
      <c r="A5" s="3" t="s">
        <v>30</v>
      </c>
      <c r="B5" s="2" t="s">
        <v>31</v>
      </c>
      <c r="C5" s="3" t="s">
        <v>32</v>
      </c>
      <c r="D5" s="2" t="s">
        <v>242</v>
      </c>
    </row>
    <row r="6" spans="1:4" x14ac:dyDescent="0.3">
      <c r="A6" s="3" t="s">
        <v>33</v>
      </c>
      <c r="B6" s="2" t="s">
        <v>241</v>
      </c>
      <c r="C6" s="3" t="s">
        <v>34</v>
      </c>
      <c r="D6" s="2" t="s">
        <v>35</v>
      </c>
    </row>
  </sheetData>
  <mergeCells count="1">
    <mergeCell ref="A1:D1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7"/>
  <sheetViews>
    <sheetView workbookViewId="0">
      <selection activeCell="B48" sqref="B48"/>
    </sheetView>
  </sheetViews>
  <sheetFormatPr defaultRowHeight="16.5" x14ac:dyDescent="0.3"/>
  <cols>
    <col min="1" max="1" width="15" customWidth="1"/>
    <col min="2" max="2" width="35" customWidth="1"/>
    <col min="3" max="3" width="14.75" bestFit="1" customWidth="1"/>
    <col min="4" max="4" width="25" customWidth="1"/>
  </cols>
  <sheetData>
    <row r="1" spans="1:3" x14ac:dyDescent="0.3">
      <c r="A1" s="5" t="s">
        <v>36</v>
      </c>
      <c r="B1" s="6"/>
      <c r="C1" s="7"/>
    </row>
    <row r="2" spans="1:3" x14ac:dyDescent="0.3">
      <c r="A2" s="1" t="s">
        <v>37</v>
      </c>
      <c r="B2" s="1" t="s">
        <v>38</v>
      </c>
      <c r="C2" s="1" t="s">
        <v>12</v>
      </c>
    </row>
    <row r="3" spans="1:3" ht="27" x14ac:dyDescent="0.3">
      <c r="A3" s="2" t="s">
        <v>39</v>
      </c>
      <c r="B3" s="4" t="s">
        <v>40</v>
      </c>
      <c r="C3" s="2" t="s">
        <v>41</v>
      </c>
    </row>
    <row r="4" spans="1:3" ht="27" x14ac:dyDescent="0.3">
      <c r="A4" s="2" t="s">
        <v>42</v>
      </c>
      <c r="B4" s="4" t="s">
        <v>40</v>
      </c>
      <c r="C4" s="2" t="s">
        <v>43</v>
      </c>
    </row>
    <row r="5" spans="1:3" ht="40.5" x14ac:dyDescent="0.3">
      <c r="A5" s="2" t="s">
        <v>44</v>
      </c>
      <c r="B5" s="4" t="s">
        <v>40</v>
      </c>
      <c r="C5" s="2" t="s">
        <v>45</v>
      </c>
    </row>
    <row r="6" spans="1:3" ht="40.5" x14ac:dyDescent="0.3">
      <c r="A6" s="2" t="s">
        <v>46</v>
      </c>
      <c r="B6" s="4" t="s">
        <v>40</v>
      </c>
      <c r="C6" s="2" t="s">
        <v>47</v>
      </c>
    </row>
    <row r="8" spans="1:3" ht="16.5" customHeight="1" x14ac:dyDescent="0.3">
      <c r="A8" s="12" t="s">
        <v>48</v>
      </c>
      <c r="B8" s="13"/>
      <c r="C8" s="13"/>
    </row>
    <row r="9" spans="1:3" x14ac:dyDescent="0.3">
      <c r="A9" s="1" t="s">
        <v>49</v>
      </c>
      <c r="B9" s="1" t="s">
        <v>38</v>
      </c>
      <c r="C9" s="1" t="s">
        <v>50</v>
      </c>
    </row>
    <row r="10" spans="1:3" x14ac:dyDescent="0.3">
      <c r="A10" s="2" t="s">
        <v>51</v>
      </c>
      <c r="B10" s="14">
        <v>9312</v>
      </c>
      <c r="C10" s="15">
        <f>B10/B15*100.3</f>
        <v>11.035287167550836</v>
      </c>
    </row>
    <row r="11" spans="1:3" x14ac:dyDescent="0.3">
      <c r="A11" s="2" t="s">
        <v>52</v>
      </c>
      <c r="B11" s="14">
        <v>17968</v>
      </c>
      <c r="C11" s="15">
        <f>B11/B15*100</f>
        <v>21.229485922232595</v>
      </c>
    </row>
    <row r="12" spans="1:3" x14ac:dyDescent="0.3">
      <c r="A12" s="2" t="s">
        <v>53</v>
      </c>
      <c r="B12" s="14">
        <v>36130</v>
      </c>
      <c r="C12" s="15">
        <f>B12/B15*100</f>
        <v>42.688186017935422</v>
      </c>
    </row>
    <row r="13" spans="1:3" x14ac:dyDescent="0.3">
      <c r="A13" s="2" t="s">
        <v>54</v>
      </c>
      <c r="B13" s="14">
        <v>14286</v>
      </c>
      <c r="C13" s="15">
        <f>B13/B15*100</f>
        <v>16.879142691730568</v>
      </c>
    </row>
    <row r="14" spans="1:3" x14ac:dyDescent="0.3">
      <c r="A14" s="2" t="s">
        <v>55</v>
      </c>
      <c r="B14" s="14">
        <v>6941</v>
      </c>
      <c r="C14" s="15">
        <f>B14/B15*100</f>
        <v>8.2009050415302998</v>
      </c>
    </row>
    <row r="15" spans="1:3" x14ac:dyDescent="0.3">
      <c r="A15" s="2" t="s">
        <v>56</v>
      </c>
      <c r="B15" s="14">
        <f>SUM(B10:B14)</f>
        <v>84637</v>
      </c>
      <c r="C15" s="15" t="s">
        <v>57</v>
      </c>
    </row>
    <row r="17" spans="1:4" x14ac:dyDescent="0.3">
      <c r="A17" s="5" t="s">
        <v>59</v>
      </c>
      <c r="B17" s="6"/>
      <c r="C17" s="6"/>
      <c r="D17" s="7"/>
    </row>
    <row r="18" spans="1:4" x14ac:dyDescent="0.3">
      <c r="A18" s="1" t="s">
        <v>60</v>
      </c>
      <c r="B18" s="1" t="s">
        <v>61</v>
      </c>
      <c r="C18" s="1" t="s">
        <v>62</v>
      </c>
      <c r="D18" s="1" t="s">
        <v>50</v>
      </c>
    </row>
    <row r="19" spans="1:4" x14ac:dyDescent="0.3">
      <c r="A19" s="4" t="s">
        <v>63</v>
      </c>
      <c r="B19" s="4" t="s">
        <v>250</v>
      </c>
      <c r="C19" s="4">
        <v>1</v>
      </c>
      <c r="D19" s="15">
        <f>C19/C27*100</f>
        <v>0.94339622641509435</v>
      </c>
    </row>
    <row r="20" spans="1:4" x14ac:dyDescent="0.3">
      <c r="A20" s="4" t="s">
        <v>65</v>
      </c>
      <c r="B20" s="4" t="s">
        <v>244</v>
      </c>
      <c r="C20" s="4">
        <v>2</v>
      </c>
      <c r="D20" s="15">
        <f>C20/C27*100</f>
        <v>1.8867924528301887</v>
      </c>
    </row>
    <row r="21" spans="1:4" x14ac:dyDescent="0.3">
      <c r="A21" s="4" t="s">
        <v>67</v>
      </c>
      <c r="B21" s="4" t="s">
        <v>245</v>
      </c>
      <c r="C21" s="4">
        <v>10</v>
      </c>
      <c r="D21" s="15">
        <f>C21/C27*100</f>
        <v>9.433962264150944</v>
      </c>
    </row>
    <row r="22" spans="1:4" x14ac:dyDescent="0.3">
      <c r="A22" s="4">
        <v>4</v>
      </c>
      <c r="B22" s="4" t="s">
        <v>251</v>
      </c>
      <c r="C22" s="4">
        <v>6</v>
      </c>
      <c r="D22" s="15">
        <f>C22/C27*100</f>
        <v>5.6603773584905666</v>
      </c>
    </row>
    <row r="23" spans="1:4" x14ac:dyDescent="0.3">
      <c r="A23" s="4" t="s">
        <v>70</v>
      </c>
      <c r="B23" s="4" t="s">
        <v>246</v>
      </c>
      <c r="C23" s="4">
        <v>12</v>
      </c>
      <c r="D23" s="15">
        <f>C23/C27*100</f>
        <v>11.320754716981133</v>
      </c>
    </row>
    <row r="24" spans="1:4" x14ac:dyDescent="0.3">
      <c r="A24" s="4" t="s">
        <v>64</v>
      </c>
      <c r="B24" s="4" t="s">
        <v>247</v>
      </c>
      <c r="C24" s="4">
        <v>33</v>
      </c>
      <c r="D24" s="15">
        <f>C24/C27*100</f>
        <v>31.132075471698112</v>
      </c>
    </row>
    <row r="25" spans="1:4" x14ac:dyDescent="0.3">
      <c r="A25" s="4" t="s">
        <v>72</v>
      </c>
      <c r="B25" s="4" t="s">
        <v>248</v>
      </c>
      <c r="C25" s="4">
        <v>39</v>
      </c>
      <c r="D25" s="15">
        <f>C25/C27*100</f>
        <v>36.79245283018868</v>
      </c>
    </row>
    <row r="26" spans="1:4" x14ac:dyDescent="0.3">
      <c r="A26" s="4" t="s">
        <v>73</v>
      </c>
      <c r="B26" s="4" t="s">
        <v>249</v>
      </c>
      <c r="C26" s="4">
        <v>3</v>
      </c>
      <c r="D26" s="15">
        <f>C26/C27*100</f>
        <v>2.8301886792452833</v>
      </c>
    </row>
    <row r="27" spans="1:4" x14ac:dyDescent="0.3">
      <c r="A27" s="4"/>
      <c r="B27" s="4" t="s">
        <v>56</v>
      </c>
      <c r="C27" s="4">
        <f>SUM(C19:C26)</f>
        <v>106</v>
      </c>
      <c r="D27" s="4" t="s">
        <v>57</v>
      </c>
    </row>
  </sheetData>
  <mergeCells count="3">
    <mergeCell ref="A1:C1"/>
    <mergeCell ref="A17:D17"/>
    <mergeCell ref="A8:C8"/>
  </mergeCells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"/>
  <sheetViews>
    <sheetView tabSelected="1" workbookViewId="0">
      <selection activeCell="U13" sqref="U13"/>
    </sheetView>
  </sheetViews>
  <sheetFormatPr defaultRowHeight="16.5" x14ac:dyDescent="0.3"/>
  <cols>
    <col min="1" max="1" width="6" customWidth="1"/>
    <col min="2" max="2" width="25" customWidth="1"/>
    <col min="3" max="4" width="10" customWidth="1"/>
    <col min="5" max="5" width="35" customWidth="1"/>
    <col min="6" max="6" width="20" customWidth="1"/>
  </cols>
  <sheetData>
    <row r="1" spans="1:6" x14ac:dyDescent="0.3">
      <c r="A1" s="5" t="s">
        <v>77</v>
      </c>
      <c r="B1" s="6"/>
      <c r="C1" s="6"/>
      <c r="D1" s="6"/>
      <c r="E1" s="6"/>
      <c r="F1" s="7"/>
    </row>
    <row r="2" spans="1:6" ht="50.1" customHeight="1" x14ac:dyDescent="0.3">
      <c r="A2" s="8" t="s">
        <v>78</v>
      </c>
      <c r="B2" s="9"/>
      <c r="C2" s="9"/>
      <c r="D2" s="9"/>
      <c r="E2" s="9"/>
      <c r="F2" s="9"/>
    </row>
    <row r="3" spans="1:6" x14ac:dyDescent="0.3">
      <c r="A3" s="9"/>
      <c r="B3" s="9"/>
      <c r="C3" s="9"/>
      <c r="D3" s="9"/>
      <c r="E3" s="9"/>
      <c r="F3" s="9"/>
    </row>
    <row r="4" spans="1:6" x14ac:dyDescent="0.3">
      <c r="A4" s="9"/>
      <c r="B4" s="9"/>
      <c r="C4" s="9"/>
      <c r="D4" s="9"/>
      <c r="E4" s="9"/>
      <c r="F4" s="9"/>
    </row>
    <row r="6" spans="1:6" x14ac:dyDescent="0.3">
      <c r="A6" s="5" t="s">
        <v>79</v>
      </c>
      <c r="B6" s="6"/>
      <c r="C6" s="6"/>
      <c r="D6" s="6"/>
      <c r="E6" s="6"/>
      <c r="F6" s="7"/>
    </row>
    <row r="7" spans="1:6" ht="27" x14ac:dyDescent="0.3">
      <c r="A7" s="1" t="s">
        <v>80</v>
      </c>
      <c r="B7" s="1" t="s">
        <v>81</v>
      </c>
      <c r="C7" s="1" t="s">
        <v>82</v>
      </c>
      <c r="D7" s="1" t="s">
        <v>83</v>
      </c>
      <c r="E7" s="1" t="s">
        <v>84</v>
      </c>
      <c r="F7" s="1" t="s">
        <v>85</v>
      </c>
    </row>
    <row r="8" spans="1:6" ht="45" customHeight="1" x14ac:dyDescent="0.3">
      <c r="A8" s="3" t="s">
        <v>86</v>
      </c>
      <c r="B8" s="4" t="s">
        <v>87</v>
      </c>
      <c r="C8" s="4" t="s">
        <v>88</v>
      </c>
      <c r="D8" s="4" t="s">
        <v>89</v>
      </c>
      <c r="E8" s="4" t="s">
        <v>90</v>
      </c>
      <c r="F8" s="4" t="s">
        <v>91</v>
      </c>
    </row>
    <row r="9" spans="1:6" ht="45" customHeight="1" x14ac:dyDescent="0.3">
      <c r="A9" s="3" t="s">
        <v>92</v>
      </c>
      <c r="B9" s="4" t="s">
        <v>93</v>
      </c>
      <c r="C9" s="4" t="s">
        <v>94</v>
      </c>
      <c r="D9" s="4" t="s">
        <v>252</v>
      </c>
      <c r="E9" s="4" t="s">
        <v>95</v>
      </c>
      <c r="F9" s="4" t="s">
        <v>96</v>
      </c>
    </row>
    <row r="10" spans="1:6" ht="45" customHeight="1" x14ac:dyDescent="0.3">
      <c r="A10" s="3" t="s">
        <v>97</v>
      </c>
      <c r="B10" s="4" t="s">
        <v>243</v>
      </c>
      <c r="C10" s="4" t="s">
        <v>23</v>
      </c>
      <c r="D10" s="4" t="s">
        <v>23</v>
      </c>
      <c r="E10" s="4" t="s">
        <v>23</v>
      </c>
      <c r="F10" s="4" t="s">
        <v>98</v>
      </c>
    </row>
    <row r="12" spans="1:6" x14ac:dyDescent="0.3">
      <c r="A12" s="5" t="s">
        <v>99</v>
      </c>
      <c r="B12" s="6"/>
      <c r="C12" s="6"/>
      <c r="D12" s="6"/>
      <c r="E12" s="6"/>
      <c r="F12" s="7"/>
    </row>
    <row r="13" spans="1:6" x14ac:dyDescent="0.3">
      <c r="A13" s="1" t="s">
        <v>100</v>
      </c>
      <c r="B13" s="1" t="s">
        <v>101</v>
      </c>
      <c r="C13" s="1" t="s">
        <v>102</v>
      </c>
      <c r="D13" s="1" t="s">
        <v>103</v>
      </c>
      <c r="E13" s="1" t="s">
        <v>104</v>
      </c>
      <c r="F13" s="1" t="s">
        <v>105</v>
      </c>
    </row>
    <row r="14" spans="1:6" x14ac:dyDescent="0.3">
      <c r="A14" s="4" t="s">
        <v>63</v>
      </c>
      <c r="B14" s="2" t="s">
        <v>106</v>
      </c>
      <c r="C14" s="4" t="s">
        <v>107</v>
      </c>
      <c r="D14" s="4" t="s">
        <v>108</v>
      </c>
      <c r="E14" s="2" t="s">
        <v>109</v>
      </c>
      <c r="F14" s="2" t="s">
        <v>110</v>
      </c>
    </row>
    <row r="15" spans="1:6" x14ac:dyDescent="0.3">
      <c r="A15" s="4" t="s">
        <v>65</v>
      </c>
      <c r="B15" s="2" t="s">
        <v>256</v>
      </c>
      <c r="C15" s="4" t="s">
        <v>111</v>
      </c>
      <c r="D15" s="4" t="s">
        <v>108</v>
      </c>
      <c r="E15" s="2" t="s">
        <v>112</v>
      </c>
      <c r="F15" s="2" t="s">
        <v>70</v>
      </c>
    </row>
    <row r="16" spans="1:6" x14ac:dyDescent="0.3">
      <c r="A16" s="4" t="s">
        <v>67</v>
      </c>
      <c r="B16" s="2" t="s">
        <v>257</v>
      </c>
      <c r="C16" s="4" t="s">
        <v>111</v>
      </c>
      <c r="D16" s="4" t="s">
        <v>108</v>
      </c>
      <c r="E16" s="2" t="s">
        <v>113</v>
      </c>
      <c r="F16" s="2" t="s">
        <v>114</v>
      </c>
    </row>
    <row r="17" spans="1:6" x14ac:dyDescent="0.3">
      <c r="A17" s="4" t="s">
        <v>69</v>
      </c>
      <c r="B17" s="2" t="s">
        <v>258</v>
      </c>
      <c r="C17" s="4" t="s">
        <v>115</v>
      </c>
      <c r="D17" s="4" t="s">
        <v>108</v>
      </c>
      <c r="E17" s="2" t="s">
        <v>116</v>
      </c>
      <c r="F17" s="2" t="s">
        <v>117</v>
      </c>
    </row>
    <row r="18" spans="1:6" x14ac:dyDescent="0.3">
      <c r="A18" s="4" t="s">
        <v>70</v>
      </c>
      <c r="B18" s="2" t="s">
        <v>259</v>
      </c>
      <c r="C18" s="4" t="s">
        <v>115</v>
      </c>
      <c r="D18" s="4" t="s">
        <v>108</v>
      </c>
      <c r="E18" s="2" t="s">
        <v>118</v>
      </c>
      <c r="F18" s="2" t="s">
        <v>119</v>
      </c>
    </row>
    <row r="19" spans="1:6" x14ac:dyDescent="0.3">
      <c r="A19" s="4" t="s">
        <v>64</v>
      </c>
      <c r="B19" s="2" t="s">
        <v>260</v>
      </c>
      <c r="C19" s="4" t="s">
        <v>115</v>
      </c>
      <c r="D19" s="4" t="s">
        <v>108</v>
      </c>
      <c r="E19" s="2" t="s">
        <v>120</v>
      </c>
      <c r="F19" s="2" t="s">
        <v>121</v>
      </c>
    </row>
    <row r="20" spans="1:6" x14ac:dyDescent="0.3">
      <c r="A20" s="4" t="s">
        <v>72</v>
      </c>
      <c r="B20" s="2" t="s">
        <v>261</v>
      </c>
      <c r="C20" s="4" t="s">
        <v>115</v>
      </c>
      <c r="D20" s="4" t="s">
        <v>122</v>
      </c>
      <c r="E20" s="2" t="s">
        <v>123</v>
      </c>
      <c r="F20" s="2" t="s">
        <v>124</v>
      </c>
    </row>
    <row r="21" spans="1:6" x14ac:dyDescent="0.3">
      <c r="A21" s="4" t="s">
        <v>73</v>
      </c>
      <c r="B21" s="2" t="s">
        <v>262</v>
      </c>
      <c r="C21" s="4" t="s">
        <v>115</v>
      </c>
      <c r="D21" s="4" t="s">
        <v>108</v>
      </c>
      <c r="E21" s="2" t="s">
        <v>125</v>
      </c>
      <c r="F21" s="2" t="s">
        <v>126</v>
      </c>
    </row>
    <row r="22" spans="1:6" x14ac:dyDescent="0.3">
      <c r="A22" s="4" t="s">
        <v>74</v>
      </c>
      <c r="B22" s="2" t="s">
        <v>277</v>
      </c>
      <c r="C22" s="4" t="s">
        <v>115</v>
      </c>
      <c r="D22" s="4" t="s">
        <v>108</v>
      </c>
      <c r="E22" s="2" t="s">
        <v>127</v>
      </c>
      <c r="F22" s="2" t="s">
        <v>128</v>
      </c>
    </row>
    <row r="23" spans="1:6" x14ac:dyDescent="0.3">
      <c r="A23" s="4" t="s">
        <v>66</v>
      </c>
      <c r="B23" s="2" t="s">
        <v>263</v>
      </c>
      <c r="C23" s="4" t="s">
        <v>115</v>
      </c>
      <c r="D23" s="4" t="s">
        <v>108</v>
      </c>
      <c r="E23" s="2" t="s">
        <v>129</v>
      </c>
      <c r="F23" s="2" t="s">
        <v>130</v>
      </c>
    </row>
    <row r="24" spans="1:6" x14ac:dyDescent="0.3">
      <c r="A24" s="4" t="s">
        <v>131</v>
      </c>
      <c r="B24" s="2" t="s">
        <v>264</v>
      </c>
      <c r="C24" s="4" t="s">
        <v>115</v>
      </c>
      <c r="D24" s="4" t="s">
        <v>108</v>
      </c>
      <c r="E24" s="2" t="s">
        <v>132</v>
      </c>
      <c r="F24" s="2" t="s">
        <v>133</v>
      </c>
    </row>
    <row r="25" spans="1:6" x14ac:dyDescent="0.3">
      <c r="A25" s="4" t="s">
        <v>75</v>
      </c>
      <c r="B25" s="2" t="s">
        <v>265</v>
      </c>
      <c r="C25" s="4" t="s">
        <v>115</v>
      </c>
      <c r="D25" s="4" t="s">
        <v>108</v>
      </c>
      <c r="E25" s="2" t="s">
        <v>134</v>
      </c>
      <c r="F25" s="2" t="s">
        <v>135</v>
      </c>
    </row>
    <row r="26" spans="1:6" x14ac:dyDescent="0.3">
      <c r="A26" s="4" t="s">
        <v>68</v>
      </c>
      <c r="B26" s="2" t="s">
        <v>266</v>
      </c>
      <c r="C26" s="4" t="s">
        <v>115</v>
      </c>
      <c r="D26" s="4" t="s">
        <v>108</v>
      </c>
      <c r="E26" s="2" t="s">
        <v>136</v>
      </c>
      <c r="F26" s="2" t="s">
        <v>137</v>
      </c>
    </row>
    <row r="27" spans="1:6" x14ac:dyDescent="0.3">
      <c r="A27" s="4" t="s">
        <v>138</v>
      </c>
      <c r="B27" s="2" t="s">
        <v>267</v>
      </c>
      <c r="C27" s="4" t="s">
        <v>111</v>
      </c>
      <c r="D27" s="4" t="s">
        <v>108</v>
      </c>
      <c r="E27" s="2" t="s">
        <v>139</v>
      </c>
      <c r="F27" s="2" t="s">
        <v>67</v>
      </c>
    </row>
    <row r="28" spans="1:6" x14ac:dyDescent="0.3">
      <c r="A28" s="4" t="s">
        <v>71</v>
      </c>
      <c r="B28" s="2" t="s">
        <v>268</v>
      </c>
      <c r="C28" s="4" t="s">
        <v>115</v>
      </c>
      <c r="D28" s="4" t="s">
        <v>108</v>
      </c>
      <c r="E28" s="2" t="s">
        <v>140</v>
      </c>
      <c r="F28" s="2" t="s">
        <v>141</v>
      </c>
    </row>
    <row r="29" spans="1:6" x14ac:dyDescent="0.3">
      <c r="A29" s="4" t="s">
        <v>76</v>
      </c>
      <c r="B29" s="2" t="s">
        <v>142</v>
      </c>
      <c r="C29" s="4" t="s">
        <v>111</v>
      </c>
      <c r="D29" s="4" t="s">
        <v>108</v>
      </c>
      <c r="E29" s="2" t="s">
        <v>143</v>
      </c>
      <c r="F29" s="2" t="s">
        <v>144</v>
      </c>
    </row>
    <row r="30" spans="1:6" x14ac:dyDescent="0.3">
      <c r="A30" s="4" t="s">
        <v>145</v>
      </c>
      <c r="B30" s="2" t="s">
        <v>146</v>
      </c>
      <c r="C30" s="4" t="s">
        <v>115</v>
      </c>
      <c r="D30" s="4" t="s">
        <v>108</v>
      </c>
      <c r="E30" s="2" t="s">
        <v>147</v>
      </c>
      <c r="F30" s="2" t="s">
        <v>141</v>
      </c>
    </row>
    <row r="31" spans="1:6" x14ac:dyDescent="0.3">
      <c r="A31" s="4" t="s">
        <v>148</v>
      </c>
      <c r="B31" s="2" t="s">
        <v>269</v>
      </c>
      <c r="C31" s="4" t="s">
        <v>115</v>
      </c>
      <c r="D31" s="4" t="s">
        <v>108</v>
      </c>
      <c r="E31" s="2" t="s">
        <v>253</v>
      </c>
      <c r="F31" s="2" t="s">
        <v>151</v>
      </c>
    </row>
    <row r="32" spans="1:6" x14ac:dyDescent="0.3">
      <c r="A32" s="4" t="s">
        <v>152</v>
      </c>
      <c r="B32" s="2" t="s">
        <v>270</v>
      </c>
      <c r="C32" s="4" t="s">
        <v>115</v>
      </c>
      <c r="D32" s="4" t="s">
        <v>108</v>
      </c>
      <c r="E32" s="2" t="s">
        <v>254</v>
      </c>
      <c r="F32" s="2" t="s">
        <v>155</v>
      </c>
    </row>
    <row r="33" spans="1:6" x14ac:dyDescent="0.3">
      <c r="A33" s="4" t="s">
        <v>156</v>
      </c>
      <c r="B33" s="2" t="s">
        <v>271</v>
      </c>
      <c r="C33" s="4" t="s">
        <v>111</v>
      </c>
      <c r="D33" s="4" t="s">
        <v>108</v>
      </c>
      <c r="E33" s="2" t="s">
        <v>157</v>
      </c>
      <c r="F33" s="2" t="s">
        <v>158</v>
      </c>
    </row>
    <row r="34" spans="1:6" x14ac:dyDescent="0.3">
      <c r="A34" s="4" t="s">
        <v>159</v>
      </c>
      <c r="B34" s="2" t="s">
        <v>272</v>
      </c>
      <c r="C34" s="4" t="s">
        <v>115</v>
      </c>
      <c r="D34" s="4" t="s">
        <v>108</v>
      </c>
      <c r="E34" s="2" t="s">
        <v>160</v>
      </c>
      <c r="F34" s="2" t="s">
        <v>161</v>
      </c>
    </row>
    <row r="35" spans="1:6" x14ac:dyDescent="0.3">
      <c r="A35" s="4" t="s">
        <v>162</v>
      </c>
      <c r="B35" s="2" t="s">
        <v>273</v>
      </c>
      <c r="C35" s="4" t="s">
        <v>115</v>
      </c>
      <c r="D35" s="4" t="s">
        <v>108</v>
      </c>
      <c r="E35" s="2" t="s">
        <v>163</v>
      </c>
      <c r="F35" s="2" t="s">
        <v>164</v>
      </c>
    </row>
    <row r="36" spans="1:6" x14ac:dyDescent="0.3">
      <c r="A36" s="4" t="s">
        <v>165</v>
      </c>
      <c r="B36" s="2" t="s">
        <v>274</v>
      </c>
      <c r="C36" s="4" t="s">
        <v>111</v>
      </c>
      <c r="D36" s="4" t="s">
        <v>108</v>
      </c>
      <c r="E36" s="2" t="s">
        <v>166</v>
      </c>
      <c r="F36" s="2" t="s">
        <v>167</v>
      </c>
    </row>
    <row r="37" spans="1:6" x14ac:dyDescent="0.3">
      <c r="A37" s="4" t="s">
        <v>168</v>
      </c>
      <c r="B37" s="2" t="s">
        <v>275</v>
      </c>
      <c r="C37" s="4" t="s">
        <v>111</v>
      </c>
      <c r="D37" s="4" t="s">
        <v>122</v>
      </c>
      <c r="E37" s="2" t="s">
        <v>169</v>
      </c>
      <c r="F37" s="2" t="s">
        <v>169</v>
      </c>
    </row>
    <row r="38" spans="1:6" x14ac:dyDescent="0.3">
      <c r="A38" s="4" t="s">
        <v>170</v>
      </c>
      <c r="B38" s="2" t="s">
        <v>276</v>
      </c>
      <c r="C38" s="4" t="s">
        <v>111</v>
      </c>
      <c r="D38" s="4" t="s">
        <v>171</v>
      </c>
      <c r="E38" s="2" t="s">
        <v>172</v>
      </c>
      <c r="F38" s="2" t="s">
        <v>173</v>
      </c>
    </row>
  </sheetData>
  <mergeCells count="4">
    <mergeCell ref="A2:F4"/>
    <mergeCell ref="A6:F6"/>
    <mergeCell ref="A1:F1"/>
    <mergeCell ref="A12:F12"/>
  </mergeCells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workbookViewId="0">
      <selection activeCell="E53" sqref="E53"/>
    </sheetView>
  </sheetViews>
  <sheetFormatPr defaultRowHeight="16.5" x14ac:dyDescent="0.3"/>
  <cols>
    <col min="1" max="1" width="6" customWidth="1"/>
    <col min="2" max="2" width="30" customWidth="1"/>
    <col min="3" max="4" width="10" customWidth="1"/>
    <col min="5" max="5" width="35" customWidth="1"/>
    <col min="6" max="6" width="20" customWidth="1"/>
  </cols>
  <sheetData>
    <row r="1" spans="1:6" x14ac:dyDescent="0.3">
      <c r="A1" s="5" t="s">
        <v>174</v>
      </c>
      <c r="B1" s="6"/>
      <c r="C1" s="6"/>
      <c r="D1" s="6"/>
      <c r="E1" s="6"/>
      <c r="F1" s="7"/>
    </row>
    <row r="2" spans="1:6" x14ac:dyDescent="0.3">
      <c r="A2" s="1" t="s">
        <v>100</v>
      </c>
      <c r="B2" s="1" t="s">
        <v>101</v>
      </c>
      <c r="C2" s="1" t="s">
        <v>102</v>
      </c>
      <c r="D2" s="1" t="s">
        <v>103</v>
      </c>
      <c r="E2" s="1" t="s">
        <v>104</v>
      </c>
      <c r="F2" s="1" t="s">
        <v>105</v>
      </c>
    </row>
    <row r="3" spans="1:6" x14ac:dyDescent="0.3">
      <c r="A3" s="4" t="s">
        <v>63</v>
      </c>
      <c r="B3" s="2" t="s">
        <v>106</v>
      </c>
      <c r="C3" s="4" t="s">
        <v>107</v>
      </c>
      <c r="D3" s="4" t="s">
        <v>108</v>
      </c>
      <c r="E3" s="2" t="s">
        <v>109</v>
      </c>
      <c r="F3" s="2" t="s">
        <v>110</v>
      </c>
    </row>
    <row r="4" spans="1:6" x14ac:dyDescent="0.3">
      <c r="A4" s="4" t="s">
        <v>65</v>
      </c>
      <c r="B4" s="2" t="s">
        <v>175</v>
      </c>
      <c r="C4" s="4" t="s">
        <v>111</v>
      </c>
      <c r="D4" s="4" t="s">
        <v>108</v>
      </c>
      <c r="E4" s="2" t="s">
        <v>176</v>
      </c>
      <c r="F4" s="2" t="s">
        <v>65</v>
      </c>
    </row>
    <row r="5" spans="1:6" x14ac:dyDescent="0.3">
      <c r="A5" s="4" t="s">
        <v>67</v>
      </c>
      <c r="B5" s="2" t="s">
        <v>146</v>
      </c>
      <c r="C5" s="4" t="s">
        <v>115</v>
      </c>
      <c r="D5" s="4" t="s">
        <v>108</v>
      </c>
      <c r="E5" s="2" t="s">
        <v>177</v>
      </c>
      <c r="F5" s="2" t="s">
        <v>141</v>
      </c>
    </row>
    <row r="6" spans="1:6" x14ac:dyDescent="0.3">
      <c r="A6" s="4" t="s">
        <v>69</v>
      </c>
      <c r="B6" s="2" t="s">
        <v>178</v>
      </c>
      <c r="C6" s="4" t="s">
        <v>111</v>
      </c>
      <c r="D6" s="4" t="s">
        <v>108</v>
      </c>
      <c r="E6" s="2" t="s">
        <v>179</v>
      </c>
      <c r="F6" s="2" t="s">
        <v>65</v>
      </c>
    </row>
    <row r="7" spans="1:6" x14ac:dyDescent="0.3">
      <c r="A7" s="4" t="s">
        <v>70</v>
      </c>
      <c r="B7" s="2" t="s">
        <v>180</v>
      </c>
      <c r="C7" s="4" t="s">
        <v>115</v>
      </c>
      <c r="D7" s="4" t="s">
        <v>108</v>
      </c>
      <c r="E7" s="2" t="s">
        <v>181</v>
      </c>
      <c r="F7" s="2" t="s">
        <v>182</v>
      </c>
    </row>
    <row r="8" spans="1:6" x14ac:dyDescent="0.3">
      <c r="A8" s="4" t="s">
        <v>64</v>
      </c>
      <c r="B8" s="2" t="s">
        <v>183</v>
      </c>
      <c r="C8" s="4" t="s">
        <v>115</v>
      </c>
      <c r="D8" s="4" t="s">
        <v>108</v>
      </c>
      <c r="E8" s="2" t="s">
        <v>184</v>
      </c>
      <c r="F8" s="2" t="s">
        <v>185</v>
      </c>
    </row>
    <row r="9" spans="1:6" x14ac:dyDescent="0.3">
      <c r="A9" s="4" t="s">
        <v>72</v>
      </c>
      <c r="B9" s="2" t="s">
        <v>186</v>
      </c>
      <c r="C9" s="4" t="s">
        <v>115</v>
      </c>
      <c r="D9" s="4" t="s">
        <v>108</v>
      </c>
      <c r="E9" s="2" t="s">
        <v>187</v>
      </c>
      <c r="F9" s="2" t="s">
        <v>188</v>
      </c>
    </row>
    <row r="10" spans="1:6" x14ac:dyDescent="0.3">
      <c r="A10" s="4" t="s">
        <v>73</v>
      </c>
      <c r="B10" s="2" t="s">
        <v>189</v>
      </c>
      <c r="C10" s="4" t="s">
        <v>115</v>
      </c>
      <c r="D10" s="4" t="s">
        <v>108</v>
      </c>
      <c r="E10" s="2" t="s">
        <v>190</v>
      </c>
      <c r="F10" s="2" t="s">
        <v>188</v>
      </c>
    </row>
    <row r="11" spans="1:6" x14ac:dyDescent="0.3">
      <c r="A11" s="4" t="s">
        <v>74</v>
      </c>
      <c r="B11" s="2" t="s">
        <v>191</v>
      </c>
      <c r="C11" s="4" t="s">
        <v>111</v>
      </c>
      <c r="D11" s="4" t="s">
        <v>108</v>
      </c>
      <c r="E11" s="2" t="s">
        <v>192</v>
      </c>
      <c r="F11" s="2" t="s">
        <v>65</v>
      </c>
    </row>
    <row r="12" spans="1:6" x14ac:dyDescent="0.3">
      <c r="A12" s="4" t="s">
        <v>66</v>
      </c>
      <c r="B12" s="2" t="s">
        <v>193</v>
      </c>
      <c r="C12" s="4" t="s">
        <v>111</v>
      </c>
      <c r="D12" s="4" t="s">
        <v>108</v>
      </c>
      <c r="E12" s="2" t="s">
        <v>194</v>
      </c>
      <c r="F12" s="2" t="s">
        <v>65</v>
      </c>
    </row>
    <row r="13" spans="1:6" x14ac:dyDescent="0.3">
      <c r="A13" s="4" t="s">
        <v>131</v>
      </c>
      <c r="B13" s="2" t="s">
        <v>195</v>
      </c>
      <c r="C13" s="4" t="s">
        <v>111</v>
      </c>
      <c r="D13" s="4" t="s">
        <v>108</v>
      </c>
      <c r="E13" s="2" t="s">
        <v>196</v>
      </c>
      <c r="F13" s="2" t="s">
        <v>65</v>
      </c>
    </row>
    <row r="14" spans="1:6" x14ac:dyDescent="0.3">
      <c r="A14" s="4" t="s">
        <v>75</v>
      </c>
      <c r="B14" s="2" t="s">
        <v>197</v>
      </c>
      <c r="C14" s="4" t="s">
        <v>111</v>
      </c>
      <c r="D14" s="4" t="s">
        <v>108</v>
      </c>
      <c r="E14" s="2" t="s">
        <v>198</v>
      </c>
      <c r="F14" s="2" t="s">
        <v>65</v>
      </c>
    </row>
    <row r="15" spans="1:6" x14ac:dyDescent="0.3">
      <c r="A15" s="4" t="s">
        <v>68</v>
      </c>
      <c r="B15" s="2" t="s">
        <v>199</v>
      </c>
      <c r="C15" s="4" t="s">
        <v>115</v>
      </c>
      <c r="D15" s="4" t="s">
        <v>108</v>
      </c>
      <c r="E15" s="2" t="s">
        <v>200</v>
      </c>
      <c r="F15" s="2" t="s">
        <v>185</v>
      </c>
    </row>
    <row r="16" spans="1:6" x14ac:dyDescent="0.3">
      <c r="A16" s="4" t="s">
        <v>138</v>
      </c>
      <c r="B16" s="2" t="s">
        <v>201</v>
      </c>
      <c r="C16" s="4" t="s">
        <v>111</v>
      </c>
      <c r="D16" s="4" t="s">
        <v>108</v>
      </c>
      <c r="E16" s="2" t="s">
        <v>202</v>
      </c>
      <c r="F16" s="2" t="s">
        <v>65</v>
      </c>
    </row>
    <row r="17" spans="1:6" x14ac:dyDescent="0.3">
      <c r="A17" s="4" t="s">
        <v>71</v>
      </c>
      <c r="B17" s="2" t="s">
        <v>149</v>
      </c>
      <c r="C17" s="4" t="s">
        <v>115</v>
      </c>
      <c r="D17" s="4" t="s">
        <v>108</v>
      </c>
      <c r="E17" s="2" t="s">
        <v>150</v>
      </c>
      <c r="F17" s="2" t="s">
        <v>151</v>
      </c>
    </row>
    <row r="18" spans="1:6" x14ac:dyDescent="0.3">
      <c r="A18" s="4" t="s">
        <v>76</v>
      </c>
      <c r="B18" s="2" t="s">
        <v>153</v>
      </c>
      <c r="C18" s="4" t="s">
        <v>115</v>
      </c>
      <c r="D18" s="4" t="s">
        <v>108</v>
      </c>
      <c r="E18" s="2" t="s">
        <v>154</v>
      </c>
      <c r="F18" s="2" t="s">
        <v>155</v>
      </c>
    </row>
    <row r="20" spans="1:6" x14ac:dyDescent="0.3">
      <c r="A20" s="5" t="s">
        <v>203</v>
      </c>
      <c r="B20" s="6"/>
      <c r="C20" s="6"/>
      <c r="D20" s="6"/>
      <c r="E20" s="6"/>
      <c r="F20" s="7"/>
    </row>
    <row r="21" spans="1:6" x14ac:dyDescent="0.3">
      <c r="A21" s="10" t="s">
        <v>204</v>
      </c>
      <c r="B21" s="9"/>
      <c r="C21" s="9"/>
      <c r="D21" s="9"/>
      <c r="E21" s="9"/>
      <c r="F21" s="9"/>
    </row>
    <row r="22" spans="1:6" x14ac:dyDescent="0.3">
      <c r="A22" s="9"/>
      <c r="B22" s="9"/>
      <c r="C22" s="9"/>
      <c r="D22" s="9"/>
      <c r="E22" s="9"/>
      <c r="F22" s="9"/>
    </row>
    <row r="23" spans="1:6" x14ac:dyDescent="0.3">
      <c r="A23" s="9"/>
      <c r="B23" s="9"/>
      <c r="C23" s="9"/>
      <c r="D23" s="9"/>
      <c r="E23" s="9"/>
      <c r="F23" s="9"/>
    </row>
    <row r="24" spans="1:6" x14ac:dyDescent="0.3">
      <c r="A24" s="9"/>
      <c r="B24" s="9"/>
      <c r="C24" s="9"/>
      <c r="D24" s="9"/>
      <c r="E24" s="9"/>
      <c r="F24" s="9"/>
    </row>
    <row r="25" spans="1:6" x14ac:dyDescent="0.3">
      <c r="A25" s="9"/>
      <c r="B25" s="9"/>
      <c r="C25" s="9"/>
      <c r="D25" s="9"/>
      <c r="E25" s="9"/>
      <c r="F25" s="9"/>
    </row>
    <row r="26" spans="1:6" x14ac:dyDescent="0.3">
      <c r="A26" s="9"/>
      <c r="B26" s="9"/>
      <c r="C26" s="9"/>
      <c r="D26" s="9"/>
      <c r="E26" s="9"/>
      <c r="F26" s="9"/>
    </row>
    <row r="27" spans="1:6" x14ac:dyDescent="0.3">
      <c r="A27" s="9"/>
      <c r="B27" s="9"/>
      <c r="C27" s="9"/>
      <c r="D27" s="9"/>
      <c r="E27" s="9"/>
      <c r="F27" s="9"/>
    </row>
    <row r="28" spans="1:6" x14ac:dyDescent="0.3">
      <c r="A28" s="9"/>
      <c r="B28" s="9"/>
      <c r="C28" s="9"/>
      <c r="D28" s="9"/>
      <c r="E28" s="9"/>
      <c r="F28" s="9"/>
    </row>
    <row r="29" spans="1:6" x14ac:dyDescent="0.3">
      <c r="A29" s="9"/>
      <c r="B29" s="9"/>
      <c r="C29" s="9"/>
      <c r="D29" s="9"/>
      <c r="E29" s="9"/>
      <c r="F29" s="9"/>
    </row>
    <row r="30" spans="1:6" x14ac:dyDescent="0.3">
      <c r="A30" s="9"/>
      <c r="B30" s="9"/>
      <c r="C30" s="9"/>
      <c r="D30" s="9"/>
      <c r="E30" s="9"/>
      <c r="F30" s="9"/>
    </row>
    <row r="31" spans="1:6" x14ac:dyDescent="0.3">
      <c r="A31" s="9"/>
      <c r="B31" s="9"/>
      <c r="C31" s="9"/>
      <c r="D31" s="9"/>
      <c r="E31" s="9"/>
      <c r="F31" s="9"/>
    </row>
    <row r="32" spans="1:6" x14ac:dyDescent="0.3">
      <c r="A32" s="9"/>
      <c r="B32" s="9"/>
      <c r="C32" s="9"/>
      <c r="D32" s="9"/>
      <c r="E32" s="9"/>
      <c r="F32" s="9"/>
    </row>
    <row r="33" spans="1:6" x14ac:dyDescent="0.3">
      <c r="A33" s="9"/>
      <c r="B33" s="9"/>
      <c r="C33" s="9"/>
      <c r="D33" s="9"/>
      <c r="E33" s="9"/>
      <c r="F33" s="9"/>
    </row>
  </sheetData>
  <mergeCells count="3">
    <mergeCell ref="A20:F20"/>
    <mergeCell ref="A21:F33"/>
    <mergeCell ref="A1:F1"/>
  </mergeCells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9"/>
  <sheetViews>
    <sheetView workbookViewId="0">
      <selection activeCell="E26" sqref="E26"/>
    </sheetView>
  </sheetViews>
  <sheetFormatPr defaultRowHeight="16.5" x14ac:dyDescent="0.3"/>
  <cols>
    <col min="1" max="1" width="25" customWidth="1"/>
    <col min="2" max="2" width="15" customWidth="1"/>
    <col min="3" max="3" width="25" customWidth="1"/>
    <col min="4" max="4" width="35" customWidth="1"/>
  </cols>
  <sheetData>
    <row r="1" spans="1:4" x14ac:dyDescent="0.3">
      <c r="A1" s="5" t="s">
        <v>205</v>
      </c>
      <c r="B1" s="6"/>
      <c r="C1" s="6"/>
      <c r="D1" s="7"/>
    </row>
    <row r="2" spans="1:4" x14ac:dyDescent="0.3">
      <c r="A2" s="1" t="s">
        <v>206</v>
      </c>
      <c r="B2" s="1" t="s">
        <v>38</v>
      </c>
      <c r="C2" s="1" t="s">
        <v>207</v>
      </c>
      <c r="D2" s="1" t="s">
        <v>208</v>
      </c>
    </row>
    <row r="3" spans="1:4" x14ac:dyDescent="0.3">
      <c r="A3" s="2" t="s">
        <v>209</v>
      </c>
      <c r="B3" s="4" t="s">
        <v>210</v>
      </c>
      <c r="C3" s="16" t="s">
        <v>211</v>
      </c>
      <c r="D3" s="2" t="s">
        <v>212</v>
      </c>
    </row>
    <row r="4" spans="1:4" x14ac:dyDescent="0.3">
      <c r="A4" s="2" t="s">
        <v>213</v>
      </c>
      <c r="B4" s="4" t="s">
        <v>210</v>
      </c>
      <c r="C4" s="16" t="s">
        <v>211</v>
      </c>
      <c r="D4" s="2" t="s">
        <v>214</v>
      </c>
    </row>
    <row r="5" spans="1:4" x14ac:dyDescent="0.3">
      <c r="A5" s="2" t="s">
        <v>215</v>
      </c>
      <c r="B5" s="4" t="s">
        <v>210</v>
      </c>
      <c r="C5" s="16" t="s">
        <v>216</v>
      </c>
      <c r="D5" s="2" t="s">
        <v>217</v>
      </c>
    </row>
    <row r="6" spans="1:4" x14ac:dyDescent="0.3">
      <c r="A6" s="2" t="s">
        <v>218</v>
      </c>
      <c r="B6" s="4" t="s">
        <v>210</v>
      </c>
      <c r="C6" s="16" t="s">
        <v>211</v>
      </c>
      <c r="D6" s="2" t="s">
        <v>219</v>
      </c>
    </row>
    <row r="7" spans="1:4" x14ac:dyDescent="0.3">
      <c r="A7" s="2" t="s">
        <v>220</v>
      </c>
      <c r="B7" s="4" t="s">
        <v>210</v>
      </c>
      <c r="C7" s="16" t="s">
        <v>211</v>
      </c>
      <c r="D7" s="2" t="s">
        <v>221</v>
      </c>
    </row>
    <row r="8" spans="1:4" x14ac:dyDescent="0.3">
      <c r="A8" s="2" t="s">
        <v>222</v>
      </c>
      <c r="B8" s="4" t="s">
        <v>255</v>
      </c>
      <c r="C8" s="16" t="s">
        <v>223</v>
      </c>
      <c r="D8" s="2" t="s">
        <v>224</v>
      </c>
    </row>
    <row r="9" spans="1:4" x14ac:dyDescent="0.3">
      <c r="A9" s="2" t="s">
        <v>225</v>
      </c>
      <c r="B9" s="4" t="s">
        <v>58</v>
      </c>
      <c r="C9" s="16" t="s">
        <v>226</v>
      </c>
      <c r="D9" s="2" t="s">
        <v>227</v>
      </c>
    </row>
  </sheetData>
  <mergeCells count="1">
    <mergeCell ref="A1:D1"/>
  </mergeCells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"/>
  <sheetViews>
    <sheetView workbookViewId="0">
      <selection activeCell="A4" sqref="A4"/>
    </sheetView>
  </sheetViews>
  <sheetFormatPr defaultRowHeight="16.5" x14ac:dyDescent="0.3"/>
  <cols>
    <col min="1" max="2" width="20" customWidth="1"/>
    <col min="3" max="3" width="30" customWidth="1"/>
    <col min="4" max="4" width="20" customWidth="1"/>
  </cols>
  <sheetData>
    <row r="1" spans="1:4" x14ac:dyDescent="0.3">
      <c r="A1" s="5" t="s">
        <v>228</v>
      </c>
      <c r="B1" s="6"/>
      <c r="C1" s="6"/>
      <c r="D1" s="7"/>
    </row>
    <row r="2" spans="1:4" x14ac:dyDescent="0.3">
      <c r="A2" s="5" t="s">
        <v>229</v>
      </c>
      <c r="B2" s="6"/>
      <c r="C2" s="6"/>
      <c r="D2" s="7"/>
    </row>
    <row r="3" spans="1:4" x14ac:dyDescent="0.3">
      <c r="A3" s="1" t="s">
        <v>230</v>
      </c>
      <c r="B3" s="1" t="s">
        <v>231</v>
      </c>
      <c r="C3" s="1" t="s">
        <v>232</v>
      </c>
      <c r="D3" s="1" t="s">
        <v>233</v>
      </c>
    </row>
    <row r="4" spans="1:4" x14ac:dyDescent="0.3">
      <c r="A4" s="4">
        <f>-H23</f>
        <v>0</v>
      </c>
      <c r="B4" s="4" t="s">
        <v>58</v>
      </c>
      <c r="C4" s="4" t="s">
        <v>58</v>
      </c>
      <c r="D4" s="4" t="s">
        <v>234</v>
      </c>
    </row>
    <row r="6" spans="1:4" x14ac:dyDescent="0.3">
      <c r="A6" s="5" t="s">
        <v>235</v>
      </c>
      <c r="B6" s="6"/>
      <c r="C6" s="6"/>
      <c r="D6" s="7"/>
    </row>
    <row r="7" spans="1:4" x14ac:dyDescent="0.3">
      <c r="A7" s="1" t="s">
        <v>236</v>
      </c>
      <c r="B7" s="1" t="s">
        <v>231</v>
      </c>
      <c r="C7" s="1" t="s">
        <v>237</v>
      </c>
      <c r="D7" s="1" t="s">
        <v>12</v>
      </c>
    </row>
    <row r="8" spans="1:4" x14ac:dyDescent="0.3">
      <c r="A8" s="4" t="s">
        <v>58</v>
      </c>
      <c r="B8" s="4" t="s">
        <v>58</v>
      </c>
      <c r="C8" s="4" t="s">
        <v>58</v>
      </c>
      <c r="D8" s="4"/>
    </row>
    <row r="10" spans="1:4" x14ac:dyDescent="0.3">
      <c r="A10" s="5" t="s">
        <v>238</v>
      </c>
      <c r="B10" s="6"/>
      <c r="C10" s="6"/>
      <c r="D10" s="7"/>
    </row>
    <row r="11" spans="1:4" x14ac:dyDescent="0.3">
      <c r="A11" s="1" t="s">
        <v>236</v>
      </c>
      <c r="B11" s="1" t="s">
        <v>231</v>
      </c>
      <c r="C11" s="1" t="s">
        <v>237</v>
      </c>
      <c r="D11" s="1" t="s">
        <v>12</v>
      </c>
    </row>
    <row r="12" spans="1:4" x14ac:dyDescent="0.3">
      <c r="A12" s="4" t="s">
        <v>58</v>
      </c>
      <c r="B12" s="4" t="s">
        <v>58</v>
      </c>
      <c r="C12" s="4" t="s">
        <v>58</v>
      </c>
      <c r="D12" s="4"/>
    </row>
  </sheetData>
  <mergeCells count="4">
    <mergeCell ref="A1:D1"/>
    <mergeCell ref="A10:D10"/>
    <mergeCell ref="A2:D2"/>
    <mergeCell ref="A6:D6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1.데이터개요</vt:lpstr>
      <vt:lpstr>2.메타데이터구조표</vt:lpstr>
      <vt:lpstr>3.데이터통계</vt:lpstr>
      <vt:lpstr>4.어노테이션포맷</vt:lpstr>
      <vt:lpstr>5.예측결과포맷</vt:lpstr>
      <vt:lpstr>6.비개방데이터</vt:lpstr>
      <vt:lpstr>7.구축업체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규현 엄</cp:lastModifiedBy>
  <dcterms:created xsi:type="dcterms:W3CDTF">2025-12-09T00:35:41Z</dcterms:created>
  <dcterms:modified xsi:type="dcterms:W3CDTF">2025-12-09T03:34:36Z</dcterms:modified>
</cp:coreProperties>
</file>